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A2E60650-CA68-4D57-9FAB-660886B40174}" xr6:coauthVersionLast="45" xr6:coauthVersionMax="45" xr10:uidLastSave="{00000000-0000-0000-0000-000000000000}"/>
  <bookViews>
    <workbookView xWindow="-108" yWindow="-108" windowWidth="23256" windowHeight="12576" xr2:uid="{C9D46DDF-DA5D-4952-9132-4C46668AEFE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F14" i="1"/>
  <c r="F9" i="1" l="1"/>
  <c r="F12" i="1" s="1"/>
  <c r="F15" i="1" s="1"/>
  <c r="C9" i="1"/>
  <c r="C12" i="1" s="1"/>
  <c r="C15" i="1" l="1"/>
  <c r="C17" i="1" s="1"/>
  <c r="F17" i="1"/>
</calcChain>
</file>

<file path=xl/sharedStrings.xml><?xml version="1.0" encoding="utf-8"?>
<sst xmlns="http://schemas.openxmlformats.org/spreadsheetml/2006/main" count="20" uniqueCount="11">
  <si>
    <t>Excess</t>
  </si>
  <si>
    <t>Reduction percent</t>
  </si>
  <si>
    <t>Reduction</t>
  </si>
  <si>
    <r>
      <t>Threshold</t>
    </r>
    <r>
      <rPr>
        <vertAlign val="superscript"/>
        <sz val="10"/>
        <color theme="1"/>
        <rFont val="Roboto"/>
      </rPr>
      <t>3</t>
    </r>
  </si>
  <si>
    <t>Number of Dependent children under the age of 17</t>
  </si>
  <si>
    <t>Adjusted gross income</t>
  </si>
  <si>
    <t xml:space="preserve">Single </t>
  </si>
  <si>
    <r>
      <rPr>
        <b/>
        <u/>
        <sz val="10"/>
        <color theme="1"/>
        <rFont val="Roboto"/>
      </rPr>
      <t>Married filing jointly</t>
    </r>
    <r>
      <rPr>
        <b/>
        <vertAlign val="superscript"/>
        <sz val="10"/>
        <color theme="1"/>
        <rFont val="Roboto"/>
      </rPr>
      <t xml:space="preserve"> </t>
    </r>
  </si>
  <si>
    <t>Phase out</t>
  </si>
  <si>
    <t>Estimated Economic Impact Check</t>
  </si>
  <si>
    <t>Economic impact check before phase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</si>
</sst>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Roboto"/>
    </font>
    <font>
      <sz val="9"/>
      <color theme="1"/>
      <name val="Roboto"/>
    </font>
    <font>
      <b/>
      <u/>
      <sz val="10"/>
      <color theme="1"/>
      <name val="Roboto"/>
    </font>
    <font>
      <sz val="11"/>
      <color theme="1"/>
      <name val="Calibri"/>
      <family val="2"/>
      <scheme val="minor"/>
    </font>
    <font>
      <b/>
      <sz val="10"/>
      <color theme="1"/>
      <name val="Roboto"/>
    </font>
    <font>
      <vertAlign val="superscript"/>
      <sz val="10"/>
      <color theme="1"/>
      <name val="Roboto"/>
    </font>
    <font>
      <b/>
      <vertAlign val="superscript"/>
      <sz val="10"/>
      <color theme="1"/>
      <name val="Roboto"/>
    </font>
    <font>
      <b/>
      <u/>
      <vertAlign val="superscript"/>
      <sz val="10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3" fillId="3" borderId="1" xfId="0" applyFont="1" applyFill="1" applyBorder="1"/>
    <xf numFmtId="0" fontId="3" fillId="0" borderId="1" xfId="0" applyFont="1" applyFill="1" applyBorder="1"/>
    <xf numFmtId="0" fontId="2" fillId="0" borderId="4" xfId="0" applyFont="1" applyBorder="1"/>
    <xf numFmtId="0" fontId="4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2" fillId="0" borderId="4" xfId="0" applyFont="1" applyFill="1" applyBorder="1"/>
    <xf numFmtId="164" fontId="2" fillId="3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9" fontId="2" fillId="0" borderId="1" xfId="2" applyFont="1" applyBorder="1"/>
    <xf numFmtId="0" fontId="6" fillId="0" borderId="1" xfId="0" applyFont="1" applyFill="1" applyBorder="1"/>
    <xf numFmtId="164" fontId="6" fillId="0" borderId="1" xfId="0" applyNumberFormat="1" applyFont="1" applyFill="1" applyBorder="1"/>
    <xf numFmtId="0" fontId="3" fillId="0" borderId="4" xfId="0" applyFont="1" applyBorder="1"/>
    <xf numFmtId="0" fontId="3" fillId="0" borderId="1" xfId="0" applyFont="1" applyBorder="1"/>
  </cellXfs>
  <cellStyles count="3">
    <cellStyle name="Normal" xfId="0" builtinId="0"/>
    <cellStyle name="Normal 2" xfId="1" xr:uid="{69D67EBA-CBB9-4C21-B202-DA468729B60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D790-8E1B-44E8-96BE-8C9673B3E57C}">
  <sheetPr>
    <pageSetUpPr fitToPage="1"/>
  </sheetPr>
  <dimension ref="A1:H25"/>
  <sheetViews>
    <sheetView showGridLines="0" tabSelected="1" workbookViewId="0">
      <pane ySplit="3" topLeftCell="A4" activePane="bottomLeft" state="frozen"/>
      <selection pane="bottomLeft" activeCell="F11" sqref="F11"/>
    </sheetView>
  </sheetViews>
  <sheetFormatPr defaultRowHeight="14.4"/>
  <cols>
    <col min="1" max="1" width="2.5546875" style="3" customWidth="1"/>
    <col min="2" max="2" width="39.44140625" style="4" customWidth="1"/>
    <col min="3" max="3" width="13.6640625" style="4" customWidth="1"/>
    <col min="4" max="4" width="4.5546875" style="4" customWidth="1"/>
    <col min="5" max="5" width="31.109375" style="4" customWidth="1"/>
    <col min="6" max="6" width="13.88671875" style="4" customWidth="1"/>
    <col min="7" max="7" width="4.5546875" style="4" customWidth="1"/>
    <col min="8" max="8" width="1.109375" style="4" customWidth="1"/>
    <col min="9" max="16384" width="8.88671875" style="4"/>
  </cols>
  <sheetData>
    <row r="1" spans="1:7" s="2" customFormat="1">
      <c r="A1" s="1"/>
      <c r="B1" s="18" t="s">
        <v>9</v>
      </c>
    </row>
    <row r="3" spans="1:7">
      <c r="A3" s="3" t="s">
        <v>4</v>
      </c>
      <c r="C3" s="5">
        <v>0</v>
      </c>
    </row>
    <row r="4" spans="1:7">
      <c r="C4" s="6"/>
    </row>
    <row r="5" spans="1:7" s="9" customFormat="1" ht="15.6">
      <c r="A5" s="7"/>
      <c r="B5" s="8" t="s">
        <v>6</v>
      </c>
      <c r="E5" s="10" t="s">
        <v>7</v>
      </c>
    </row>
    <row r="6" spans="1:7" s="9" customFormat="1" ht="13.2">
      <c r="A6" s="7"/>
    </row>
    <row r="7" spans="1:7" s="14" customFormat="1" ht="13.2">
      <c r="A7" s="11"/>
      <c r="B7" s="9" t="s">
        <v>5</v>
      </c>
      <c r="C7" s="12">
        <v>50000</v>
      </c>
      <c r="D7" s="13"/>
      <c r="E7" s="9" t="s">
        <v>5</v>
      </c>
      <c r="F7" s="12">
        <v>100000</v>
      </c>
      <c r="G7" s="13"/>
    </row>
    <row r="8" spans="1:7" s="9" customFormat="1" ht="15.6" hidden="1">
      <c r="A8" s="7"/>
      <c r="B8" s="9" t="s">
        <v>3</v>
      </c>
      <c r="C8" s="15">
        <v>75000</v>
      </c>
      <c r="D8" s="15"/>
      <c r="E8" s="9" t="s">
        <v>3</v>
      </c>
      <c r="F8" s="15">
        <v>150000</v>
      </c>
      <c r="G8" s="15"/>
    </row>
    <row r="9" spans="1:7" s="9" customFormat="1" ht="13.2" hidden="1">
      <c r="A9" s="7"/>
      <c r="B9" s="9" t="s">
        <v>0</v>
      </c>
      <c r="C9" s="16">
        <f>+C7-C8</f>
        <v>-25000</v>
      </c>
      <c r="D9" s="15"/>
      <c r="E9" s="15" t="s">
        <v>0</v>
      </c>
      <c r="F9" s="16">
        <f>+F7-F8</f>
        <v>-50000</v>
      </c>
      <c r="G9" s="15"/>
    </row>
    <row r="10" spans="1:7" s="9" customFormat="1" ht="13.2" hidden="1">
      <c r="A10" s="7"/>
      <c r="B10" s="9" t="s">
        <v>1</v>
      </c>
      <c r="C10" s="17">
        <v>0.05</v>
      </c>
      <c r="E10" s="9" t="s">
        <v>1</v>
      </c>
      <c r="F10" s="17">
        <v>0.05</v>
      </c>
    </row>
    <row r="11" spans="1:7" s="9" customFormat="1" ht="13.2">
      <c r="A11" s="7"/>
      <c r="C11" s="17"/>
      <c r="F11" s="17"/>
    </row>
    <row r="12" spans="1:7" s="9" customFormat="1" ht="13.2" hidden="1">
      <c r="A12" s="7"/>
      <c r="B12" s="9" t="s">
        <v>2</v>
      </c>
      <c r="C12" s="16">
        <f>+C9*C10</f>
        <v>-1250</v>
      </c>
      <c r="D12" s="15"/>
      <c r="E12" s="15" t="s">
        <v>2</v>
      </c>
      <c r="F12" s="16">
        <f>+F9*F10</f>
        <v>-2500</v>
      </c>
      <c r="G12" s="15"/>
    </row>
    <row r="13" spans="1:7" s="9" customFormat="1" ht="13.2" hidden="1">
      <c r="A13" s="7"/>
      <c r="C13" s="15"/>
      <c r="D13" s="15"/>
      <c r="E13" s="15"/>
      <c r="F13" s="15"/>
      <c r="G13" s="15"/>
    </row>
    <row r="14" spans="1:7" s="14" customFormat="1" ht="13.2">
      <c r="A14" s="11"/>
      <c r="B14" s="14" t="s">
        <v>10</v>
      </c>
      <c r="C14" s="13">
        <f>1200+(500*(+$C$3))</f>
        <v>1200</v>
      </c>
      <c r="D14" s="13"/>
      <c r="E14" s="14" t="s">
        <v>10</v>
      </c>
      <c r="F14" s="13">
        <f>2400+(500*(+$C$3))</f>
        <v>2400</v>
      </c>
      <c r="G14" s="13"/>
    </row>
    <row r="15" spans="1:7" s="9" customFormat="1" ht="13.2">
      <c r="A15" s="7"/>
      <c r="B15" s="9" t="s">
        <v>8</v>
      </c>
      <c r="C15" s="13">
        <f>IF(C12&lt;0,0,MAX(-C14,-C12))</f>
        <v>0</v>
      </c>
      <c r="D15" s="15"/>
      <c r="E15" s="9" t="s">
        <v>8</v>
      </c>
      <c r="F15" s="13">
        <f>IF(F12&lt;0,0,MAX(-F14,-F12))</f>
        <v>0</v>
      </c>
      <c r="G15" s="15"/>
    </row>
    <row r="16" spans="1:7" s="14" customFormat="1" ht="13.2">
      <c r="A16" s="11"/>
      <c r="C16" s="13"/>
      <c r="D16" s="13"/>
      <c r="F16" s="13"/>
      <c r="G16" s="13"/>
    </row>
    <row r="17" spans="1:8" s="14" customFormat="1" ht="13.2">
      <c r="A17" s="11"/>
      <c r="B17" s="18" t="s">
        <v>9</v>
      </c>
      <c r="C17" s="19">
        <f>+C14+C15</f>
        <v>1200</v>
      </c>
      <c r="D17" s="19"/>
      <c r="E17" s="18" t="s">
        <v>9</v>
      </c>
      <c r="F17" s="19">
        <f>+F14+F15</f>
        <v>2400</v>
      </c>
      <c r="G17" s="19"/>
    </row>
    <row r="18" spans="1:8" s="9" customFormat="1" ht="13.2">
      <c r="A18" s="7"/>
    </row>
    <row r="19" spans="1:8" s="9" customFormat="1" ht="13.2">
      <c r="A19" s="7"/>
    </row>
    <row r="20" spans="1:8" s="9" customFormat="1" ht="12.9" customHeight="1">
      <c r="A20" s="7"/>
    </row>
    <row r="21" spans="1:8" s="9" customFormat="1" ht="13.2">
      <c r="A21" s="20"/>
      <c r="B21" s="21"/>
      <c r="C21" s="21"/>
      <c r="D21" s="21"/>
      <c r="E21" s="21"/>
      <c r="F21" s="21"/>
      <c r="G21" s="21"/>
    </row>
    <row r="22" spans="1:8">
      <c r="B22" s="21"/>
      <c r="C22" s="21"/>
      <c r="D22" s="21"/>
      <c r="E22" s="21"/>
      <c r="F22" s="21"/>
      <c r="G22" s="21"/>
      <c r="H22" s="21"/>
    </row>
    <row r="23" spans="1:8">
      <c r="B23" s="21"/>
      <c r="C23" s="21"/>
      <c r="D23" s="21"/>
      <c r="E23" s="21"/>
      <c r="F23" s="21"/>
      <c r="G23" s="21"/>
      <c r="H23" s="21"/>
    </row>
    <row r="24" spans="1:8">
      <c r="B24" s="21"/>
      <c r="C24" s="21"/>
      <c r="D24" s="21"/>
      <c r="E24" s="21"/>
      <c r="F24" s="21"/>
      <c r="G24" s="21"/>
      <c r="H24" s="21"/>
    </row>
    <row r="25" spans="1:8">
      <c r="B25" s="21"/>
      <c r="C25" s="21"/>
      <c r="D25" s="21"/>
      <c r="E25" s="21"/>
      <c r="F25" s="21"/>
      <c r="G25" s="21"/>
      <c r="H25" s="21"/>
    </row>
  </sheetData>
  <sheetProtection algorithmName="SHA-512" hashValue="8RFGlzwp62hEYHP99P0UPPVQFozdNk4I+OuJ/44mfr4o6zWjTyFiamE573kJOhQsI+mtN8qoOsUv2J0Yk+bI/Q==" saltValue="UniSjEcmkDUcbek6x+8xKQ==" spinCount="100000" sheet="1" objects="1" scenarios="1"/>
  <protectedRanges>
    <protectedRange sqref="F7" name="Range2"/>
    <protectedRange sqref="C3:C7" name="Range1"/>
  </protectedRange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BF3749E3AEE45A2D2BF11B3AA411B" ma:contentTypeVersion="12" ma:contentTypeDescription="Create a new document." ma:contentTypeScope="" ma:versionID="eba7ff14e6976980b9bdaa9168c63624">
  <xsd:schema xmlns:xsd="http://www.w3.org/2001/XMLSchema" xmlns:xs="http://www.w3.org/2001/XMLSchema" xmlns:p="http://schemas.microsoft.com/office/2006/metadata/properties" xmlns:ns2="cb058a43-6197-491e-8ba7-1d462bb806ec" xmlns:ns3="2ec4d8f2-e091-4b4c-84d6-09d2c3f37f22" targetNamespace="http://schemas.microsoft.com/office/2006/metadata/properties" ma:root="true" ma:fieldsID="d90661e5e5013dc7ab0761192fb8dcc7" ns2:_="" ns3:_="">
    <xsd:import namespace="cb058a43-6197-491e-8ba7-1d462bb806ec"/>
    <xsd:import namespace="2ec4d8f2-e091-4b4c-84d6-09d2c3f37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58a43-6197-491e-8ba7-1d462bb80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4d8f2-e091-4b4c-84d6-09d2c3f37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C45C1-0C1E-49B0-A0D3-EBF53B63669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cb058a43-6197-491e-8ba7-1d462bb806ec"/>
    <ds:schemaRef ds:uri="http://schemas.microsoft.com/office/infopath/2007/PartnerControls"/>
    <ds:schemaRef ds:uri="2ec4d8f2-e091-4b4c-84d6-09d2c3f37f2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72837BD-533B-43EC-8A6A-537F1B046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058a43-6197-491e-8ba7-1d462bb806ec"/>
    <ds:schemaRef ds:uri="2ec4d8f2-e091-4b4c-84d6-09d2c3f37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8FDC40-9D9C-4DFE-9373-5832814E3F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2020-03-30T20:56:20Z</dcterms:created>
  <dcterms:modified xsi:type="dcterms:W3CDTF">2020-04-05T18:36:14Z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0x0101009DEBF3749E3AEE45A2D2BF11B3AA411B</vt:lpwstr>
  </property>
</Properties>
</file>